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1220" windowHeight="6210" activeTab="0"/>
  </bookViews>
  <sheets>
    <sheet name="参加申込" sheetId="1" r:id="rId1"/>
  </sheets>
  <definedNames>
    <definedName name="キーワード１">#REF!</definedName>
    <definedName name="キーワード２">#REF!</definedName>
    <definedName name="キーワード３">#REF!</definedName>
    <definedName name="キーワード４">#REF!</definedName>
    <definedName name="キーワード５">#REF!</definedName>
    <definedName name="ファックス">#REF!</definedName>
    <definedName name="フリガナ１">#REF!</definedName>
    <definedName name="フリガナ２">#REF!</definedName>
    <definedName name="フリガナ３">#REF!</definedName>
    <definedName name="メール">#REF!</definedName>
    <definedName name="会員資格１">#REF!</definedName>
    <definedName name="会員資格２">#REF!</definedName>
    <definedName name="会員資格３">#REF!</definedName>
    <definedName name="会員番号１">#REF!</definedName>
    <definedName name="会員番号２">#REF!</definedName>
    <definedName name="会員番号３">#REF!</definedName>
    <definedName name="勤務先等１">#REF!</definedName>
    <definedName name="勤務先等２">#REF!</definedName>
    <definedName name="勤務先等３">#REF!</definedName>
    <definedName name="講演者１">#REF!</definedName>
    <definedName name="講演者２">#REF!</definedName>
    <definedName name="講演者３">#REF!</definedName>
    <definedName name="氏名１">#REF!</definedName>
    <definedName name="氏名２">#REF!</definedName>
    <definedName name="氏名３">#REF!</definedName>
    <definedName name="住所">#REF!</definedName>
    <definedName name="所属等">#REF!</definedName>
    <definedName name="電話">#REF!</definedName>
    <definedName name="発表区分の希望">#REF!</definedName>
    <definedName name="発表題目">#REF!</definedName>
    <definedName name="発表要旨">#REF!</definedName>
    <definedName name="郵便番号">#REF!</definedName>
    <definedName name="連絡者名">#REF!</definedName>
  </definedNames>
  <calcPr fullCalcOnLoad="1"/>
</workbook>
</file>

<file path=xl/comments1.xml><?xml version="1.0" encoding="utf-8"?>
<comments xmlns="http://schemas.openxmlformats.org/spreadsheetml/2006/main">
  <authors>
    <author>imai</author>
    <author>Yamakawa</author>
  </authors>
  <commentList>
    <comment ref="E38" authorId="0">
      <text>
        <r>
          <rPr>
            <sz val="9"/>
            <rFont val="ＭＳ Ｐゴシック"/>
            <family val="3"/>
          </rPr>
          <t>ドロップダウンリスト
　○</t>
        </r>
      </text>
    </comment>
    <comment ref="Q5" authorId="0">
      <text>
        <r>
          <rPr>
            <sz val="9"/>
            <rFont val="ＭＳ Ｐゴシック"/>
            <family val="3"/>
          </rPr>
          <t>ドロップダウンリスト
　参加
　不参加</t>
        </r>
      </text>
    </comment>
    <comment ref="J5" authorId="0">
      <text>
        <r>
          <rPr>
            <sz val="9"/>
            <rFont val="ＭＳ Ｐゴシック"/>
            <family val="3"/>
          </rPr>
          <t>ドロップダウンリスト
　正会員
　公益会員所属
　賛助会員所属
　学生会員
　登録団体市民会員
　非会員</t>
        </r>
      </text>
    </comment>
    <comment ref="M5" authorId="0">
      <text>
        <r>
          <rPr>
            <sz val="9"/>
            <rFont val="ＭＳ Ｐゴシック"/>
            <family val="3"/>
          </rPr>
          <t>ドロップダウンリスト
　購入</t>
        </r>
      </text>
    </comment>
    <comment ref="AC5" authorId="1">
      <text>
        <r>
          <rPr>
            <b/>
            <sz val="9"/>
            <rFont val="ＭＳ Ｐゴシック"/>
            <family val="3"/>
          </rPr>
          <t>Yamakawa:</t>
        </r>
        <r>
          <rPr>
            <sz val="9"/>
            <rFont val="ＭＳ Ｐゴシック"/>
            <family val="3"/>
          </rPr>
          <t xml:space="preserve">
ドロップダウンリスト
　登録済み
　未登録
　非会員</t>
        </r>
      </text>
    </comment>
    <comment ref="AD5" authorId="1">
      <text>
        <r>
          <rPr>
            <b/>
            <sz val="9"/>
            <rFont val="ＭＳ Ｐゴシック"/>
            <family val="3"/>
          </rPr>
          <t>Yamakawa:</t>
        </r>
        <r>
          <rPr>
            <sz val="9"/>
            <rFont val="ＭＳ Ｐゴシック"/>
            <family val="3"/>
          </rPr>
          <t xml:space="preserve">
ドロップダウンリスト
　了承する
　今回は登録しない
　登録済み
　非会員</t>
        </r>
      </text>
    </comment>
  </commentList>
</comments>
</file>

<file path=xl/sharedStrings.xml><?xml version="1.0" encoding="utf-8"?>
<sst xmlns="http://schemas.openxmlformats.org/spreadsheetml/2006/main" count="77" uniqueCount="74">
  <si>
    <t>TEL</t>
  </si>
  <si>
    <t>FAX</t>
  </si>
  <si>
    <t>E-Mail</t>
  </si>
  <si>
    <t>会員資格</t>
  </si>
  <si>
    <t>郵便番号</t>
  </si>
  <si>
    <t>住所</t>
  </si>
  <si>
    <t>所属等</t>
  </si>
  <si>
    <t>連絡者名</t>
  </si>
  <si>
    <t>事務局記入欄</t>
  </si>
  <si>
    <t>受付番号</t>
  </si>
  <si>
    <t>受付日</t>
  </si>
  <si>
    <t>備考</t>
  </si>
  <si>
    <t>参加者氏名</t>
  </si>
  <si>
    <t>指定銀行口座</t>
  </si>
  <si>
    <t>振込元等</t>
  </si>
  <si>
    <t>振込予定日</t>
  </si>
  <si>
    <t>金融機関名</t>
  </si>
  <si>
    <t>（銀行名等）</t>
  </si>
  <si>
    <t>支店名</t>
  </si>
  <si>
    <t>振込名義</t>
  </si>
  <si>
    <t>（本店、支店等）</t>
  </si>
  <si>
    <t>入金担当者名</t>
  </si>
  <si>
    <t>入金担当者TEL</t>
  </si>
  <si>
    <t>（入金担当者の連絡先）</t>
  </si>
  <si>
    <t>請求書宛名</t>
  </si>
  <si>
    <t>合計人数</t>
  </si>
  <si>
    <t>名</t>
  </si>
  <si>
    <t>通信欄</t>
  </si>
  <si>
    <t>懇親会</t>
  </si>
  <si>
    <t>払込合計金額(振込手数料はご負担願います)</t>
  </si>
  <si>
    <t>参加費</t>
  </si>
  <si>
    <t>正会員</t>
  </si>
  <si>
    <t>公益会員所属</t>
  </si>
  <si>
    <t>賛助会員所属</t>
  </si>
  <si>
    <t>学生会員</t>
  </si>
  <si>
    <t>登録団体市民会員</t>
  </si>
  <si>
    <t>非会員</t>
  </si>
  <si>
    <t>論文タイプ</t>
  </si>
  <si>
    <t>CD-ROM</t>
  </si>
  <si>
    <t>参加費１</t>
  </si>
  <si>
    <t>参加費2</t>
  </si>
  <si>
    <t>フリガナ</t>
  </si>
  <si>
    <t>月</t>
  </si>
  <si>
    <t>日</t>
  </si>
  <si>
    <t>請求書</t>
  </si>
  <si>
    <t>入金</t>
  </si>
  <si>
    <t>参加人数</t>
  </si>
  <si>
    <t>人</t>
  </si>
  <si>
    <t>枚</t>
  </si>
  <si>
    <t>冊</t>
  </si>
  <si>
    <t>　参加者が多く、枠が足りない場合は、お手数ですが、別ファイルで送信ください。行の挿入や削除は行わないでください。</t>
  </si>
  <si>
    <t>参加</t>
  </si>
  <si>
    <t>不参加</t>
  </si>
  <si>
    <t>購入</t>
  </si>
  <si>
    <t>○</t>
  </si>
  <si>
    <r>
      <t>会員資格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(ドロップダウンリストから選択)</t>
    </r>
  </si>
  <si>
    <t>（参加者個人名、勤務先名など）</t>
  </si>
  <si>
    <t>意見交換会</t>
  </si>
  <si>
    <r>
      <t>（注）</t>
    </r>
    <r>
      <rPr>
        <sz val="9"/>
        <rFont val="ＭＳ 明朝"/>
        <family val="1"/>
      </rPr>
      <t>払込金額</t>
    </r>
  </si>
  <si>
    <r>
      <t>（注）</t>
    </r>
    <r>
      <rPr>
        <sz val="10"/>
        <rFont val="ＭＳ 明朝"/>
        <family val="1"/>
      </rPr>
      <t>払込金額を振り込むために請求書が必要な場合は○印と請求書の宛名の指示をお書きください</t>
    </r>
  </si>
  <si>
    <r>
      <t>意見交換会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(ドロップダウンリストから選択)</t>
    </r>
  </si>
  <si>
    <t>第20回廃棄物資源循環学会研究発表会　参加申込書</t>
  </si>
  <si>
    <t>みずほ銀行　芝支店（店番号：054）　口座番号：普通　４１９６８２０</t>
  </si>
  <si>
    <r>
      <t>※ファイル名を「連絡者.xls」（例：廃棄物太郎.xls）として、sanka20th@jsmcwm.or.jpへ</t>
    </r>
    <r>
      <rPr>
        <b/>
        <sz val="12"/>
        <rFont val="ＭＳ Ｐ明朝"/>
        <family val="1"/>
      </rPr>
      <t>8月7日（金）</t>
    </r>
    <r>
      <rPr>
        <sz val="10"/>
        <rFont val="ＭＳ Ｐ明朝"/>
        <family val="1"/>
      </rPr>
      <t>までに送信してください。</t>
    </r>
  </si>
  <si>
    <r>
      <t>CD-ROM版
論文集
追加購入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(ドロップダウンリストから選択)</t>
    </r>
  </si>
  <si>
    <t>口座名：一般社団法人廃棄物資源循環学会研究発表会（シヤ）ハイキブツシゲンジユンカンガツカイケンキユウハツピヨウカイ）
振込締切日：平成21年8月7日（金）　振込手数料はご負担願います。</t>
  </si>
  <si>
    <t>追加購入</t>
  </si>
  <si>
    <t>意見交換
会費</t>
  </si>
  <si>
    <r>
      <t xml:space="preserve">E-mailアドレス登録の有無 </t>
    </r>
    <r>
      <rPr>
        <vertAlign val="superscript"/>
        <sz val="9"/>
        <rFont val="ＭＳ Ｐゴシック"/>
        <family val="3"/>
      </rPr>
      <t>†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(ドロップダウンリスト
から選択)</t>
    </r>
  </si>
  <si>
    <r>
      <t>アドレス登録の了承</t>
    </r>
    <r>
      <rPr>
        <vertAlign val="superscript"/>
        <sz val="9"/>
        <rFont val="ＭＳ Ｐゴシック"/>
        <family val="3"/>
      </rPr>
      <t xml:space="preserve"> †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(ドロップダウン
リストから選択)</t>
    </r>
  </si>
  <si>
    <t>※最後の３列は、E-mailアドレスの登録に関する項目です。</t>
  </si>
  <si>
    <t>　 表下部の † をご覧の上、入力をお願いします。</t>
  </si>
  <si>
    <t>E-mail アドレス
(会員のみ）</t>
  </si>
  <si>
    <t>※製本版論文集は、作成いたしません。
† 現在、全会員の皆様にE-mailアドレスの登録をお願いしています。未登録の方は、登録をご了承の上、E-mailアドレスをご入力ください。なお、５月以降メールニュースが届いている人は、登録済みです。
　メールアドレスの使用目的や管理については、http://jsmcwm.or.jp/touroku1.htm をご覧下さい。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</si>
</sst>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vertAlign val="superscript"/>
      <sz val="9"/>
      <name val="ＭＳ 明朝"/>
      <family val="1"/>
    </font>
    <font>
      <vertAlign val="superscript"/>
      <sz val="10"/>
      <name val="ＭＳ 明朝"/>
      <family val="1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9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8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5" fontId="13" fillId="4" borderId="18" xfId="0" applyNumberFormat="1" applyFont="1" applyFill="1" applyBorder="1" applyAlignment="1">
      <alignment horizontal="center" vertical="center" shrinkToFit="1"/>
    </xf>
    <xf numFmtId="5" fontId="13" fillId="4" borderId="19" xfId="0" applyNumberFormat="1" applyFont="1" applyFill="1" applyBorder="1" applyAlignment="1">
      <alignment horizontal="center" vertical="center" shrinkToFit="1"/>
    </xf>
    <xf numFmtId="5" fontId="13" fillId="4" borderId="20" xfId="0" applyNumberFormat="1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 shrinkToFit="1"/>
    </xf>
    <xf numFmtId="0" fontId="13" fillId="2" borderId="1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16" fillId="2" borderId="3" xfId="0" applyFont="1" applyFill="1" applyBorder="1" applyAlignment="1">
      <alignment horizontal="left" vertical="center"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19" fillId="2" borderId="0" xfId="0" applyFont="1" applyFill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49" fontId="1" fillId="0" borderId="27" xfId="16" applyNumberFormat="1" applyBorder="1" applyAlignment="1">
      <alignment vertical="center"/>
    </xf>
    <xf numFmtId="0" fontId="0" fillId="0" borderId="18" xfId="0" applyBorder="1" applyAlignment="1" applyProtection="1">
      <alignment vertical="center"/>
      <protection/>
    </xf>
    <xf numFmtId="49" fontId="1" fillId="0" borderId="28" xfId="16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20" xfId="0" applyBorder="1" applyAlignment="1" applyProtection="1">
      <alignment vertical="center"/>
      <protection/>
    </xf>
    <xf numFmtId="49" fontId="0" fillId="0" borderId="29" xfId="0" applyNumberForma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5" fontId="13" fillId="4" borderId="18" xfId="0" applyNumberFormat="1" applyFont="1" applyFill="1" applyBorder="1" applyAlignment="1">
      <alignment horizontal="center" vertical="center" shrinkToFit="1"/>
    </xf>
    <xf numFmtId="5" fontId="13" fillId="4" borderId="28" xfId="0" applyNumberFormat="1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5" fontId="13" fillId="4" borderId="19" xfId="0" applyNumberFormat="1" applyFont="1" applyFill="1" applyBorder="1" applyAlignment="1">
      <alignment horizontal="center" vertical="center" shrinkToFit="1"/>
    </xf>
    <xf numFmtId="5" fontId="13" fillId="4" borderId="27" xfId="0" applyNumberFormat="1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13" fillId="0" borderId="38" xfId="0" applyFont="1" applyBorder="1" applyAlignment="1">
      <alignment vertical="center" shrinkToFit="1"/>
    </xf>
    <xf numFmtId="0" fontId="11" fillId="3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vertical="center" wrapText="1" shrinkToFit="1"/>
    </xf>
    <xf numFmtId="0" fontId="13" fillId="2" borderId="10" xfId="0" applyFont="1" applyFill="1" applyBorder="1" applyAlignment="1">
      <alignment vertical="center" wrapText="1" shrinkToFit="1"/>
    </xf>
    <xf numFmtId="0" fontId="13" fillId="2" borderId="11" xfId="0" applyFont="1" applyFill="1" applyBorder="1" applyAlignment="1">
      <alignment vertical="center" wrapText="1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1" fillId="0" borderId="31" xfId="16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5" fontId="13" fillId="4" borderId="34" xfId="0" applyNumberFormat="1" applyFont="1" applyFill="1" applyBorder="1" applyAlignment="1">
      <alignment horizontal="center" vertical="center" shrinkToFit="1"/>
    </xf>
    <xf numFmtId="5" fontId="13" fillId="4" borderId="10" xfId="0" applyNumberFormat="1" applyFont="1" applyFill="1" applyBorder="1" applyAlignment="1">
      <alignment horizontal="center" vertical="center" shrinkToFit="1"/>
    </xf>
    <xf numFmtId="5" fontId="13" fillId="4" borderId="11" xfId="0" applyNumberFormat="1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5" fontId="13" fillId="4" borderId="20" xfId="0" applyNumberFormat="1" applyFont="1" applyFill="1" applyBorder="1" applyAlignment="1">
      <alignment horizontal="center" vertical="center" shrinkToFit="1"/>
    </xf>
    <xf numFmtId="5" fontId="13" fillId="4" borderId="29" xfId="0" applyNumberFormat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0" borderId="45" xfId="0" applyFont="1" applyBorder="1" applyAlignment="1">
      <alignment vertical="center" shrinkToFit="1"/>
    </xf>
    <xf numFmtId="14" fontId="13" fillId="2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SheetLayoutView="100" workbookViewId="0" topLeftCell="A1">
      <selection activeCell="B5" sqref="B5:E5"/>
    </sheetView>
  </sheetViews>
  <sheetFormatPr defaultColWidth="9.00390625" defaultRowHeight="13.5" zeroHeight="1"/>
  <cols>
    <col min="1" max="1" width="1.875" style="4" customWidth="1"/>
    <col min="2" max="2" width="4.125" style="4" customWidth="1"/>
    <col min="3" max="15" width="3.75390625" style="4" customWidth="1"/>
    <col min="16" max="16" width="8.75390625" style="4" customWidth="1"/>
    <col min="17" max="19" width="3.75390625" style="4" customWidth="1"/>
    <col min="20" max="20" width="8.75390625" style="4" customWidth="1"/>
    <col min="21" max="23" width="3.75390625" style="4" customWidth="1"/>
    <col min="24" max="24" width="1.875" style="4" hidden="1" customWidth="1"/>
    <col min="25" max="28" width="9.00390625" style="59" hidden="1" customWidth="1"/>
    <col min="29" max="29" width="10.875" style="59" customWidth="1"/>
    <col min="30" max="30" width="9.00390625" style="59" customWidth="1"/>
    <col min="31" max="31" width="21.625" style="83" customWidth="1"/>
    <col min="32" max="32" width="2.25390625" style="0" customWidth="1"/>
    <col min="33" max="33" width="3.00390625" style="0" customWidth="1"/>
  </cols>
  <sheetData>
    <row r="1" spans="2:32" ht="24.7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C1" s="77"/>
      <c r="AD1" s="77"/>
      <c r="AE1" s="82"/>
      <c r="AF1" s="4"/>
    </row>
    <row r="2" spans="2:32" ht="14.25" customHeight="1">
      <c r="B2" s="5" t="s">
        <v>63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84" t="s">
        <v>70</v>
      </c>
      <c r="AD2" s="77"/>
      <c r="AE2" s="82"/>
      <c r="AF2" s="4"/>
    </row>
    <row r="3" spans="2:32" ht="14.25" customHeight="1">
      <c r="B3" s="5" t="s">
        <v>50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84" t="s">
        <v>71</v>
      </c>
      <c r="AD3" s="77"/>
      <c r="AE3" s="82"/>
      <c r="AF3" s="4"/>
    </row>
    <row r="4" spans="2:32" ht="44.25" customHeight="1">
      <c r="B4" s="133" t="s">
        <v>12</v>
      </c>
      <c r="C4" s="123"/>
      <c r="D4" s="123"/>
      <c r="E4" s="123"/>
      <c r="F4" s="123" t="s">
        <v>41</v>
      </c>
      <c r="G4" s="123"/>
      <c r="H4" s="123"/>
      <c r="I4" s="123"/>
      <c r="J4" s="107" t="s">
        <v>55</v>
      </c>
      <c r="K4" s="108"/>
      <c r="L4" s="108"/>
      <c r="M4" s="109" t="s">
        <v>64</v>
      </c>
      <c r="N4" s="110"/>
      <c r="O4" s="111"/>
      <c r="P4" s="64" t="s">
        <v>30</v>
      </c>
      <c r="Q4" s="107" t="s">
        <v>60</v>
      </c>
      <c r="R4" s="108"/>
      <c r="S4" s="108"/>
      <c r="T4" s="81" t="s">
        <v>67</v>
      </c>
      <c r="U4" s="122" t="s">
        <v>58</v>
      </c>
      <c r="V4" s="123"/>
      <c r="W4" s="124"/>
      <c r="AC4" s="80" t="s">
        <v>68</v>
      </c>
      <c r="AD4" s="88" t="s">
        <v>69</v>
      </c>
      <c r="AE4" s="96" t="s">
        <v>72</v>
      </c>
      <c r="AF4" s="4"/>
    </row>
    <row r="5" spans="2:32" ht="18" customHeight="1">
      <c r="B5" s="125"/>
      <c r="C5" s="126"/>
      <c r="D5" s="126"/>
      <c r="E5" s="126"/>
      <c r="F5" s="127"/>
      <c r="G5" s="127"/>
      <c r="H5" s="127"/>
      <c r="I5" s="127"/>
      <c r="J5" s="126"/>
      <c r="K5" s="126"/>
      <c r="L5" s="126"/>
      <c r="M5" s="128"/>
      <c r="N5" s="129"/>
      <c r="O5" s="130"/>
      <c r="P5" s="65">
        <f>IF(J5=0,0,(VLOOKUP(J5,$Z$20:$AB$25,2)+IF(M5=0,0,$AA$28)))</f>
        <v>0</v>
      </c>
      <c r="Q5" s="128"/>
      <c r="R5" s="129"/>
      <c r="S5" s="130"/>
      <c r="T5" s="66">
        <f>IF(Q5="参加",VLOOKUP(J5,$Z$20:$AB$25,3),0)</f>
        <v>0</v>
      </c>
      <c r="U5" s="131">
        <f aca="true" t="shared" si="0" ref="U5:U16">P5+T5</f>
        <v>0</v>
      </c>
      <c r="V5" s="131"/>
      <c r="W5" s="132"/>
      <c r="AC5" s="85"/>
      <c r="AD5" s="89"/>
      <c r="AE5" s="90"/>
      <c r="AF5" s="4"/>
    </row>
    <row r="6" spans="2:32" ht="18" customHeight="1">
      <c r="B6" s="116"/>
      <c r="C6" s="117"/>
      <c r="D6" s="117"/>
      <c r="E6" s="117"/>
      <c r="F6" s="118"/>
      <c r="G6" s="118"/>
      <c r="H6" s="118"/>
      <c r="I6" s="118"/>
      <c r="J6" s="117"/>
      <c r="K6" s="117"/>
      <c r="L6" s="117"/>
      <c r="M6" s="119"/>
      <c r="N6" s="120"/>
      <c r="O6" s="121"/>
      <c r="P6" s="65">
        <f aca="true" t="shared" si="1" ref="P6:P16">IF(J6=0,0,(VLOOKUP(J6,$Z$20:$AB$25,2)+IF(M6=0,0,$AA$28)))</f>
        <v>0</v>
      </c>
      <c r="Q6" s="119"/>
      <c r="R6" s="120"/>
      <c r="S6" s="121"/>
      <c r="T6" s="65">
        <f aca="true" t="shared" si="2" ref="T6:T16">IF(Q6="参加",VLOOKUP(J6,$Z$20:$AB$25,3),0)</f>
        <v>0</v>
      </c>
      <c r="U6" s="99">
        <f t="shared" si="0"/>
        <v>0</v>
      </c>
      <c r="V6" s="99"/>
      <c r="W6" s="100"/>
      <c r="AC6" s="86"/>
      <c r="AD6" s="91"/>
      <c r="AE6" s="92"/>
      <c r="AF6" s="4"/>
    </row>
    <row r="7" spans="2:32" ht="18" customHeight="1">
      <c r="B7" s="116"/>
      <c r="C7" s="117"/>
      <c r="D7" s="117"/>
      <c r="E7" s="117"/>
      <c r="F7" s="118"/>
      <c r="G7" s="118"/>
      <c r="H7" s="118"/>
      <c r="I7" s="118"/>
      <c r="J7" s="117"/>
      <c r="K7" s="117"/>
      <c r="L7" s="117"/>
      <c r="M7" s="119"/>
      <c r="N7" s="120"/>
      <c r="O7" s="121"/>
      <c r="P7" s="65">
        <f t="shared" si="1"/>
        <v>0</v>
      </c>
      <c r="Q7" s="119"/>
      <c r="R7" s="120"/>
      <c r="S7" s="121"/>
      <c r="T7" s="65">
        <f t="shared" si="2"/>
        <v>0</v>
      </c>
      <c r="U7" s="99">
        <f t="shared" si="0"/>
        <v>0</v>
      </c>
      <c r="V7" s="99"/>
      <c r="W7" s="100"/>
      <c r="AC7" s="86"/>
      <c r="AD7" s="91"/>
      <c r="AE7" s="92"/>
      <c r="AF7" s="4"/>
    </row>
    <row r="8" spans="2:32" ht="18" customHeight="1">
      <c r="B8" s="116"/>
      <c r="C8" s="117"/>
      <c r="D8" s="117"/>
      <c r="E8" s="117"/>
      <c r="F8" s="118"/>
      <c r="G8" s="118"/>
      <c r="H8" s="118"/>
      <c r="I8" s="118"/>
      <c r="J8" s="117"/>
      <c r="K8" s="117"/>
      <c r="L8" s="117"/>
      <c r="M8" s="119"/>
      <c r="N8" s="120"/>
      <c r="O8" s="121"/>
      <c r="P8" s="65">
        <f t="shared" si="1"/>
        <v>0</v>
      </c>
      <c r="Q8" s="119"/>
      <c r="R8" s="120"/>
      <c r="S8" s="121"/>
      <c r="T8" s="65">
        <f t="shared" si="2"/>
        <v>0</v>
      </c>
      <c r="U8" s="99">
        <f t="shared" si="0"/>
        <v>0</v>
      </c>
      <c r="V8" s="99"/>
      <c r="W8" s="100"/>
      <c r="Z8" s="75"/>
      <c r="AC8" s="86"/>
      <c r="AD8" s="91"/>
      <c r="AE8" s="93"/>
      <c r="AF8" s="4"/>
    </row>
    <row r="9" spans="2:32" ht="18" customHeight="1">
      <c r="B9" s="116"/>
      <c r="C9" s="117"/>
      <c r="D9" s="117"/>
      <c r="E9" s="117"/>
      <c r="F9" s="118"/>
      <c r="G9" s="118"/>
      <c r="H9" s="118"/>
      <c r="I9" s="118"/>
      <c r="J9" s="117"/>
      <c r="K9" s="117"/>
      <c r="L9" s="117"/>
      <c r="M9" s="119"/>
      <c r="N9" s="120"/>
      <c r="O9" s="121"/>
      <c r="P9" s="65">
        <f t="shared" si="1"/>
        <v>0</v>
      </c>
      <c r="Q9" s="119"/>
      <c r="R9" s="120"/>
      <c r="S9" s="121"/>
      <c r="T9" s="65">
        <f t="shared" si="2"/>
        <v>0</v>
      </c>
      <c r="U9" s="99">
        <f t="shared" si="0"/>
        <v>0</v>
      </c>
      <c r="V9" s="99"/>
      <c r="W9" s="100"/>
      <c r="AC9" s="86"/>
      <c r="AD9" s="91"/>
      <c r="AE9" s="93"/>
      <c r="AF9" s="4"/>
    </row>
    <row r="10" spans="2:32" ht="18" customHeight="1">
      <c r="B10" s="116"/>
      <c r="C10" s="117"/>
      <c r="D10" s="117"/>
      <c r="E10" s="117"/>
      <c r="F10" s="118"/>
      <c r="G10" s="118"/>
      <c r="H10" s="118"/>
      <c r="I10" s="118"/>
      <c r="J10" s="117"/>
      <c r="K10" s="117"/>
      <c r="L10" s="117"/>
      <c r="M10" s="119"/>
      <c r="N10" s="120"/>
      <c r="O10" s="121"/>
      <c r="P10" s="65">
        <f t="shared" si="1"/>
        <v>0</v>
      </c>
      <c r="Q10" s="119"/>
      <c r="R10" s="120"/>
      <c r="S10" s="121"/>
      <c r="T10" s="65">
        <f t="shared" si="2"/>
        <v>0</v>
      </c>
      <c r="U10" s="99">
        <f t="shared" si="0"/>
        <v>0</v>
      </c>
      <c r="V10" s="99"/>
      <c r="W10" s="100"/>
      <c r="AC10" s="86"/>
      <c r="AD10" s="91"/>
      <c r="AE10" s="93"/>
      <c r="AF10" s="4"/>
    </row>
    <row r="11" spans="2:32" ht="18" customHeight="1">
      <c r="B11" s="116"/>
      <c r="C11" s="117"/>
      <c r="D11" s="117"/>
      <c r="E11" s="117"/>
      <c r="F11" s="118"/>
      <c r="G11" s="118"/>
      <c r="H11" s="118"/>
      <c r="I11" s="118"/>
      <c r="J11" s="117"/>
      <c r="K11" s="117"/>
      <c r="L11" s="117"/>
      <c r="M11" s="119"/>
      <c r="N11" s="120"/>
      <c r="O11" s="121"/>
      <c r="P11" s="65">
        <f t="shared" si="1"/>
        <v>0</v>
      </c>
      <c r="Q11" s="119"/>
      <c r="R11" s="120"/>
      <c r="S11" s="121"/>
      <c r="T11" s="65">
        <f t="shared" si="2"/>
        <v>0</v>
      </c>
      <c r="U11" s="99">
        <f t="shared" si="0"/>
        <v>0</v>
      </c>
      <c r="V11" s="99"/>
      <c r="W11" s="100"/>
      <c r="AC11" s="86"/>
      <c r="AD11" s="91"/>
      <c r="AE11" s="93"/>
      <c r="AF11" s="4"/>
    </row>
    <row r="12" spans="2:32" ht="18" customHeight="1">
      <c r="B12" s="116"/>
      <c r="C12" s="117"/>
      <c r="D12" s="117"/>
      <c r="E12" s="117"/>
      <c r="F12" s="118"/>
      <c r="G12" s="118"/>
      <c r="H12" s="118"/>
      <c r="I12" s="118"/>
      <c r="J12" s="117"/>
      <c r="K12" s="117"/>
      <c r="L12" s="117"/>
      <c r="M12" s="119"/>
      <c r="N12" s="120"/>
      <c r="O12" s="121"/>
      <c r="P12" s="65">
        <f t="shared" si="1"/>
        <v>0</v>
      </c>
      <c r="Q12" s="119"/>
      <c r="R12" s="120"/>
      <c r="S12" s="121"/>
      <c r="T12" s="65">
        <f t="shared" si="2"/>
        <v>0</v>
      </c>
      <c r="U12" s="99">
        <f t="shared" si="0"/>
        <v>0</v>
      </c>
      <c r="V12" s="99"/>
      <c r="W12" s="100"/>
      <c r="AC12" s="86"/>
      <c r="AD12" s="91"/>
      <c r="AE12" s="93"/>
      <c r="AF12" s="4"/>
    </row>
    <row r="13" spans="2:32" ht="18" customHeight="1">
      <c r="B13" s="116"/>
      <c r="C13" s="117"/>
      <c r="D13" s="117"/>
      <c r="E13" s="117"/>
      <c r="F13" s="118"/>
      <c r="G13" s="118"/>
      <c r="H13" s="118"/>
      <c r="I13" s="118"/>
      <c r="J13" s="117"/>
      <c r="K13" s="117"/>
      <c r="L13" s="117"/>
      <c r="M13" s="119"/>
      <c r="N13" s="120"/>
      <c r="O13" s="121"/>
      <c r="P13" s="65">
        <f t="shared" si="1"/>
        <v>0</v>
      </c>
      <c r="Q13" s="119"/>
      <c r="R13" s="120"/>
      <c r="S13" s="121"/>
      <c r="T13" s="65">
        <f t="shared" si="2"/>
        <v>0</v>
      </c>
      <c r="U13" s="99">
        <f t="shared" si="0"/>
        <v>0</v>
      </c>
      <c r="V13" s="99"/>
      <c r="W13" s="100"/>
      <c r="AC13" s="86"/>
      <c r="AD13" s="91"/>
      <c r="AE13" s="93"/>
      <c r="AF13" s="4"/>
    </row>
    <row r="14" spans="2:32" ht="18" customHeight="1">
      <c r="B14" s="116"/>
      <c r="C14" s="117"/>
      <c r="D14" s="117"/>
      <c r="E14" s="117"/>
      <c r="F14" s="118"/>
      <c r="G14" s="118"/>
      <c r="H14" s="118"/>
      <c r="I14" s="118"/>
      <c r="J14" s="117"/>
      <c r="K14" s="117"/>
      <c r="L14" s="117"/>
      <c r="M14" s="119"/>
      <c r="N14" s="120"/>
      <c r="O14" s="121"/>
      <c r="P14" s="65">
        <f t="shared" si="1"/>
        <v>0</v>
      </c>
      <c r="Q14" s="119"/>
      <c r="R14" s="120"/>
      <c r="S14" s="121"/>
      <c r="T14" s="65">
        <f t="shared" si="2"/>
        <v>0</v>
      </c>
      <c r="U14" s="99">
        <f t="shared" si="0"/>
        <v>0</v>
      </c>
      <c r="V14" s="99"/>
      <c r="W14" s="100"/>
      <c r="AC14" s="86"/>
      <c r="AD14" s="91"/>
      <c r="AE14" s="93"/>
      <c r="AF14" s="4"/>
    </row>
    <row r="15" spans="2:32" ht="18" customHeight="1">
      <c r="B15" s="116"/>
      <c r="C15" s="117"/>
      <c r="D15" s="117"/>
      <c r="E15" s="117"/>
      <c r="F15" s="118"/>
      <c r="G15" s="118"/>
      <c r="H15" s="118"/>
      <c r="I15" s="118"/>
      <c r="J15" s="117"/>
      <c r="K15" s="117"/>
      <c r="L15" s="117"/>
      <c r="M15" s="119"/>
      <c r="N15" s="120"/>
      <c r="O15" s="121"/>
      <c r="P15" s="65">
        <f t="shared" si="1"/>
        <v>0</v>
      </c>
      <c r="Q15" s="119"/>
      <c r="R15" s="120"/>
      <c r="S15" s="121"/>
      <c r="T15" s="65">
        <f t="shared" si="2"/>
        <v>0</v>
      </c>
      <c r="U15" s="99">
        <f t="shared" si="0"/>
        <v>0</v>
      </c>
      <c r="V15" s="99"/>
      <c r="W15" s="100"/>
      <c r="AC15" s="86"/>
      <c r="AD15" s="91"/>
      <c r="AE15" s="93"/>
      <c r="AF15" s="4"/>
    </row>
    <row r="16" spans="2:32" ht="18" customHeight="1">
      <c r="B16" s="101"/>
      <c r="C16" s="102"/>
      <c r="D16" s="102"/>
      <c r="E16" s="102"/>
      <c r="F16" s="134"/>
      <c r="G16" s="134"/>
      <c r="H16" s="134"/>
      <c r="I16" s="134"/>
      <c r="J16" s="102"/>
      <c r="K16" s="102"/>
      <c r="L16" s="102"/>
      <c r="M16" s="103"/>
      <c r="N16" s="104"/>
      <c r="O16" s="105"/>
      <c r="P16" s="67">
        <f t="shared" si="1"/>
        <v>0</v>
      </c>
      <c r="Q16" s="103"/>
      <c r="R16" s="104"/>
      <c r="S16" s="105"/>
      <c r="T16" s="67">
        <f t="shared" si="2"/>
        <v>0</v>
      </c>
      <c r="U16" s="168">
        <f t="shared" si="0"/>
        <v>0</v>
      </c>
      <c r="V16" s="168"/>
      <c r="W16" s="169"/>
      <c r="AC16" s="87"/>
      <c r="AD16" s="94"/>
      <c r="AE16" s="95"/>
      <c r="AF16" s="4"/>
    </row>
    <row r="17" spans="2:32" ht="18" customHeight="1">
      <c r="B17" s="112" t="s">
        <v>25</v>
      </c>
      <c r="C17" s="110"/>
      <c r="D17" s="111"/>
      <c r="E17" s="113">
        <f>COUNTA(B5:E16)</f>
        <v>0</v>
      </c>
      <c r="F17" s="114"/>
      <c r="G17" s="115"/>
      <c r="H17" s="32" t="s">
        <v>26</v>
      </c>
      <c r="I17" s="56"/>
      <c r="J17" s="32"/>
      <c r="K17" s="32"/>
      <c r="L17" s="32"/>
      <c r="M17" s="17" t="s">
        <v>29</v>
      </c>
      <c r="N17" s="32"/>
      <c r="O17" s="32"/>
      <c r="P17" s="32"/>
      <c r="Q17" s="32"/>
      <c r="R17" s="32"/>
      <c r="S17" s="52"/>
      <c r="T17" s="16"/>
      <c r="U17" s="162">
        <f>SUM(U5:W16)</f>
        <v>0</v>
      </c>
      <c r="V17" s="163"/>
      <c r="W17" s="164"/>
      <c r="AC17" s="78"/>
      <c r="AD17" s="79"/>
      <c r="AE17" s="82"/>
      <c r="AF17" s="4"/>
    </row>
    <row r="18" spans="1:32" s="98" customFormat="1" ht="45.75" customHeight="1">
      <c r="A18" s="97"/>
      <c r="B18" s="106" t="s">
        <v>73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97"/>
    </row>
    <row r="19" spans="2:32" ht="18" customHeight="1">
      <c r="B19" s="68"/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Z19" s="59" t="s">
        <v>3</v>
      </c>
      <c r="AA19" s="59" t="s">
        <v>39</v>
      </c>
      <c r="AB19" s="59" t="s">
        <v>28</v>
      </c>
      <c r="AC19" s="78"/>
      <c r="AD19" s="79"/>
      <c r="AE19" s="82"/>
      <c r="AF19" s="4"/>
    </row>
    <row r="20" spans="2:32" ht="18" customHeight="1">
      <c r="B20" s="9"/>
      <c r="C20" s="10"/>
      <c r="D20" s="10" t="s">
        <v>4</v>
      </c>
      <c r="E20" s="165"/>
      <c r="F20" s="166"/>
      <c r="G20" s="166"/>
      <c r="H20" s="166"/>
      <c r="I20" s="166"/>
      <c r="J20" s="166"/>
      <c r="K20" s="16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Z20" s="61" t="s">
        <v>34</v>
      </c>
      <c r="AA20" s="61">
        <v>4000</v>
      </c>
      <c r="AB20" s="61">
        <v>2500</v>
      </c>
      <c r="AC20" s="78"/>
      <c r="AD20" s="79"/>
      <c r="AE20" s="82"/>
      <c r="AF20" s="4"/>
    </row>
    <row r="21" spans="2:32" ht="18" customHeight="1">
      <c r="B21" s="9"/>
      <c r="C21" s="10"/>
      <c r="D21" s="10" t="s">
        <v>5</v>
      </c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Z21" s="61" t="s">
        <v>32</v>
      </c>
      <c r="AA21" s="61">
        <v>8000</v>
      </c>
      <c r="AB21" s="61">
        <v>5000</v>
      </c>
      <c r="AC21" s="78"/>
      <c r="AD21" s="79"/>
      <c r="AE21" s="82"/>
      <c r="AF21" s="4"/>
    </row>
    <row r="22" spans="2:32" ht="18" customHeight="1">
      <c r="B22" s="9"/>
      <c r="C22" s="10"/>
      <c r="D22" s="10" t="s">
        <v>6</v>
      </c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  <c r="Z22" s="61" t="s">
        <v>33</v>
      </c>
      <c r="AA22" s="61">
        <v>8000</v>
      </c>
      <c r="AB22" s="61">
        <v>5000</v>
      </c>
      <c r="AC22" s="78"/>
      <c r="AD22" s="79"/>
      <c r="AE22" s="82"/>
      <c r="AF22" s="4"/>
    </row>
    <row r="23" spans="2:32" ht="18" customHeight="1">
      <c r="B23" s="9"/>
      <c r="C23" s="10"/>
      <c r="D23" s="10" t="s">
        <v>7</v>
      </c>
      <c r="E23" s="14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Z23" s="61" t="s">
        <v>31</v>
      </c>
      <c r="AA23" s="61">
        <v>8000</v>
      </c>
      <c r="AB23" s="61">
        <v>5000</v>
      </c>
      <c r="AC23" s="78"/>
      <c r="AD23" s="79"/>
      <c r="AE23" s="82"/>
      <c r="AF23" s="4"/>
    </row>
    <row r="24" spans="2:32" ht="18" customHeight="1">
      <c r="B24" s="9"/>
      <c r="C24" s="10"/>
      <c r="D24" s="10" t="s">
        <v>0</v>
      </c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3"/>
      <c r="Q24" s="13"/>
      <c r="R24" s="13"/>
      <c r="S24" s="13"/>
      <c r="T24" s="13"/>
      <c r="U24" s="13"/>
      <c r="V24" s="13"/>
      <c r="W24" s="14"/>
      <c r="Z24" s="61" t="s">
        <v>35</v>
      </c>
      <c r="AA24" s="61">
        <v>4000</v>
      </c>
      <c r="AB24" s="61">
        <v>2500</v>
      </c>
      <c r="AC24" s="78"/>
      <c r="AD24" s="79"/>
      <c r="AE24" s="82"/>
      <c r="AF24" s="4"/>
    </row>
    <row r="25" spans="2:32" ht="18" customHeight="1">
      <c r="B25" s="9"/>
      <c r="C25" s="10"/>
      <c r="D25" s="10" t="s">
        <v>1</v>
      </c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6"/>
      <c r="P25" s="13"/>
      <c r="Q25" s="13"/>
      <c r="R25" s="13"/>
      <c r="S25" s="13"/>
      <c r="T25" s="13"/>
      <c r="U25" s="13"/>
      <c r="V25" s="13"/>
      <c r="W25" s="14"/>
      <c r="Z25" s="61" t="s">
        <v>36</v>
      </c>
      <c r="AA25" s="61">
        <v>12000</v>
      </c>
      <c r="AB25" s="61">
        <v>6000</v>
      </c>
      <c r="AC25" s="78"/>
      <c r="AD25" s="79"/>
      <c r="AE25" s="82"/>
      <c r="AF25" s="4"/>
    </row>
    <row r="26" spans="2:32" ht="18" customHeight="1">
      <c r="B26" s="15"/>
      <c r="C26" s="16"/>
      <c r="D26" s="16" t="s">
        <v>2</v>
      </c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7"/>
      <c r="Q26" s="17"/>
      <c r="R26" s="17"/>
      <c r="S26" s="17"/>
      <c r="T26" s="17"/>
      <c r="U26" s="17"/>
      <c r="V26" s="17"/>
      <c r="W26" s="69"/>
      <c r="Z26" s="61"/>
      <c r="AA26" s="61"/>
      <c r="AB26" s="60"/>
      <c r="AC26" s="78"/>
      <c r="AD26" s="79"/>
      <c r="AE26" s="82"/>
      <c r="AF26" s="4"/>
    </row>
    <row r="27" spans="2:32" ht="8.25" customHeight="1">
      <c r="B27" s="25"/>
      <c r="C27" s="26"/>
      <c r="D27" s="26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6"/>
      <c r="R27" s="27"/>
      <c r="S27" s="27"/>
      <c r="T27" s="27"/>
      <c r="U27" s="27"/>
      <c r="V27" s="27"/>
      <c r="W27" s="28"/>
      <c r="Z27" s="59" t="s">
        <v>37</v>
      </c>
      <c r="AA27" s="59" t="s">
        <v>40</v>
      </c>
      <c r="AB27" s="60"/>
      <c r="AC27" s="78"/>
      <c r="AD27" s="79"/>
      <c r="AE27" s="82"/>
      <c r="AF27" s="4"/>
    </row>
    <row r="28" spans="2:32" ht="13.5">
      <c r="B28" s="58" t="s">
        <v>13</v>
      </c>
      <c r="C28" s="40"/>
      <c r="D28" s="40"/>
      <c r="E28" s="57" t="s">
        <v>62</v>
      </c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0"/>
      <c r="R28" s="40"/>
      <c r="S28" s="40"/>
      <c r="T28" s="40"/>
      <c r="U28" s="40"/>
      <c r="V28" s="40"/>
      <c r="W28" s="43"/>
      <c r="Z28" s="60" t="s">
        <v>53</v>
      </c>
      <c r="AA28" s="60">
        <v>3000</v>
      </c>
      <c r="AB28" s="60"/>
      <c r="AC28" s="78"/>
      <c r="AD28" s="79"/>
      <c r="AE28" s="82"/>
      <c r="AF28" s="4"/>
    </row>
    <row r="29" spans="2:32" ht="30" customHeight="1">
      <c r="B29" s="39"/>
      <c r="C29" s="40"/>
      <c r="D29" s="40"/>
      <c r="E29" s="147" t="s">
        <v>65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9"/>
      <c r="Z29" s="60"/>
      <c r="AA29" s="60"/>
      <c r="AB29" s="60"/>
      <c r="AC29" s="77"/>
      <c r="AD29" s="77"/>
      <c r="AE29" s="82"/>
      <c r="AF29" s="4"/>
    </row>
    <row r="30" spans="2:32" ht="15" customHeight="1">
      <c r="B30" s="74" t="s">
        <v>14</v>
      </c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Z30" s="60"/>
      <c r="AA30" s="60"/>
      <c r="AB30" s="60"/>
      <c r="AC30" s="77"/>
      <c r="AD30" s="77"/>
      <c r="AE30" s="82"/>
      <c r="AF30" s="4"/>
    </row>
    <row r="31" spans="2:32" ht="18" customHeight="1">
      <c r="B31" s="9"/>
      <c r="C31" s="10"/>
      <c r="D31" s="10" t="s">
        <v>15</v>
      </c>
      <c r="E31" s="157"/>
      <c r="F31" s="158"/>
      <c r="G31" s="13" t="s">
        <v>42</v>
      </c>
      <c r="H31" s="157"/>
      <c r="I31" s="158"/>
      <c r="J31" s="13" t="s">
        <v>43</v>
      </c>
      <c r="K31" s="13"/>
      <c r="L31" s="19"/>
      <c r="M31" s="19"/>
      <c r="N31" s="19"/>
      <c r="O31" s="13"/>
      <c r="P31" s="13"/>
      <c r="Q31" s="13"/>
      <c r="R31" s="13"/>
      <c r="S31" s="13"/>
      <c r="T31" s="13"/>
      <c r="U31" s="13"/>
      <c r="V31" s="13"/>
      <c r="W31" s="14"/>
      <c r="AC31" s="77"/>
      <c r="AD31" s="77"/>
      <c r="AE31" s="82"/>
      <c r="AF31" s="4"/>
    </row>
    <row r="32" spans="2:32" ht="18" customHeight="1">
      <c r="B32" s="9"/>
      <c r="C32" s="10"/>
      <c r="D32" s="10" t="s">
        <v>16</v>
      </c>
      <c r="E32" s="137"/>
      <c r="F32" s="138"/>
      <c r="G32" s="138"/>
      <c r="H32" s="138"/>
      <c r="I32" s="138"/>
      <c r="J32" s="138"/>
      <c r="K32" s="139"/>
      <c r="L32" s="29" t="s">
        <v>17</v>
      </c>
      <c r="M32" s="19"/>
      <c r="N32" s="19"/>
      <c r="O32" s="13"/>
      <c r="P32" s="13"/>
      <c r="Q32" s="13"/>
      <c r="R32" s="13"/>
      <c r="S32" s="13"/>
      <c r="T32" s="13"/>
      <c r="U32" s="13"/>
      <c r="V32" s="13"/>
      <c r="W32" s="14"/>
      <c r="Z32" s="59" t="s">
        <v>28</v>
      </c>
      <c r="AA32" s="59" t="s">
        <v>44</v>
      </c>
      <c r="AC32" s="77"/>
      <c r="AD32" s="77"/>
      <c r="AE32" s="82"/>
      <c r="AF32" s="4"/>
    </row>
    <row r="33" spans="2:32" ht="18" customHeight="1">
      <c r="B33" s="9"/>
      <c r="C33" s="10"/>
      <c r="D33" s="10" t="s">
        <v>18</v>
      </c>
      <c r="E33" s="137"/>
      <c r="F33" s="138"/>
      <c r="G33" s="138"/>
      <c r="H33" s="138"/>
      <c r="I33" s="138"/>
      <c r="J33" s="138"/>
      <c r="K33" s="139"/>
      <c r="L33" s="29" t="s">
        <v>20</v>
      </c>
      <c r="M33" s="19"/>
      <c r="N33" s="19"/>
      <c r="O33" s="13"/>
      <c r="P33" s="13"/>
      <c r="Q33" s="13"/>
      <c r="R33" s="13"/>
      <c r="S33" s="13"/>
      <c r="T33" s="13"/>
      <c r="U33" s="13"/>
      <c r="V33" s="13"/>
      <c r="W33" s="14"/>
      <c r="Z33" s="59" t="s">
        <v>51</v>
      </c>
      <c r="AA33" s="59" t="s">
        <v>54</v>
      </c>
      <c r="AC33" s="77"/>
      <c r="AD33" s="77"/>
      <c r="AE33" s="82"/>
      <c r="AF33" s="4"/>
    </row>
    <row r="34" spans="2:32" ht="18" customHeight="1">
      <c r="B34" s="9"/>
      <c r="C34" s="10"/>
      <c r="D34" s="10" t="s">
        <v>19</v>
      </c>
      <c r="E34" s="137"/>
      <c r="F34" s="138"/>
      <c r="G34" s="138"/>
      <c r="H34" s="138"/>
      <c r="I34" s="138"/>
      <c r="J34" s="138"/>
      <c r="K34" s="139"/>
      <c r="L34" s="29" t="s">
        <v>56</v>
      </c>
      <c r="M34" s="19"/>
      <c r="N34" s="19"/>
      <c r="O34" s="13"/>
      <c r="P34" s="13"/>
      <c r="Q34" s="13"/>
      <c r="R34" s="13"/>
      <c r="S34" s="13"/>
      <c r="T34" s="13"/>
      <c r="U34" s="13"/>
      <c r="V34" s="13"/>
      <c r="W34" s="14"/>
      <c r="Z34" s="59" t="s">
        <v>52</v>
      </c>
      <c r="AC34" s="77"/>
      <c r="AD34" s="77"/>
      <c r="AE34" s="82"/>
      <c r="AF34" s="4"/>
    </row>
    <row r="35" spans="2:32" ht="18" customHeight="1">
      <c r="B35" s="9"/>
      <c r="C35" s="10"/>
      <c r="D35" s="30" t="s">
        <v>21</v>
      </c>
      <c r="E35" s="137"/>
      <c r="F35" s="138"/>
      <c r="G35" s="138"/>
      <c r="H35" s="138"/>
      <c r="I35" s="138"/>
      <c r="J35" s="138"/>
      <c r="K35" s="139"/>
      <c r="L35" s="29"/>
      <c r="M35" s="19"/>
      <c r="N35" s="19"/>
      <c r="O35" s="13"/>
      <c r="P35" s="13"/>
      <c r="Q35" s="13"/>
      <c r="R35" s="13"/>
      <c r="S35" s="13"/>
      <c r="T35" s="13"/>
      <c r="U35" s="13"/>
      <c r="V35" s="13"/>
      <c r="W35" s="14"/>
      <c r="AC35" s="77"/>
      <c r="AD35" s="77"/>
      <c r="AE35" s="82"/>
      <c r="AF35" s="4"/>
    </row>
    <row r="36" spans="2:32" ht="18" customHeight="1">
      <c r="B36" s="9"/>
      <c r="C36" s="10"/>
      <c r="D36" s="30" t="s">
        <v>22</v>
      </c>
      <c r="E36" s="137"/>
      <c r="F36" s="138"/>
      <c r="G36" s="138"/>
      <c r="H36" s="138"/>
      <c r="I36" s="138"/>
      <c r="J36" s="138"/>
      <c r="K36" s="139"/>
      <c r="L36" s="29" t="s">
        <v>23</v>
      </c>
      <c r="M36" s="19"/>
      <c r="N36" s="19"/>
      <c r="O36" s="13"/>
      <c r="P36" s="13"/>
      <c r="Q36" s="13"/>
      <c r="R36" s="13"/>
      <c r="S36" s="13"/>
      <c r="T36" s="13"/>
      <c r="U36" s="13"/>
      <c r="V36" s="13"/>
      <c r="W36" s="14"/>
      <c r="AC36" s="77"/>
      <c r="AD36" s="77"/>
      <c r="AE36" s="82"/>
      <c r="AF36" s="4"/>
    </row>
    <row r="37" spans="2:32" ht="18" customHeight="1">
      <c r="B37" s="76" t="s">
        <v>59</v>
      </c>
      <c r="C37" s="10"/>
      <c r="D37" s="30"/>
      <c r="E37" s="33"/>
      <c r="F37" s="34"/>
      <c r="G37" s="34"/>
      <c r="H37" s="34"/>
      <c r="I37" s="34"/>
      <c r="J37" s="34"/>
      <c r="K37" s="35"/>
      <c r="L37" s="19"/>
      <c r="M37" s="19"/>
      <c r="N37" s="19"/>
      <c r="O37" s="13"/>
      <c r="P37" s="13"/>
      <c r="Q37" s="13"/>
      <c r="R37" s="13"/>
      <c r="S37" s="13"/>
      <c r="T37" s="13"/>
      <c r="U37" s="13"/>
      <c r="V37" s="13"/>
      <c r="W37" s="14"/>
      <c r="AC37" s="77"/>
      <c r="AD37" s="77"/>
      <c r="AE37" s="82"/>
      <c r="AF37" s="4"/>
    </row>
    <row r="38" spans="2:32" ht="18" customHeight="1">
      <c r="B38" s="15"/>
      <c r="C38" s="16"/>
      <c r="D38" s="31"/>
      <c r="E38" s="135"/>
      <c r="F38" s="136"/>
      <c r="G38" s="37"/>
      <c r="H38" s="36"/>
      <c r="I38" s="38" t="s">
        <v>24</v>
      </c>
      <c r="J38" s="135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73"/>
      <c r="AC38" s="77"/>
      <c r="AD38" s="77"/>
      <c r="AE38" s="82"/>
      <c r="AF38" s="4"/>
    </row>
    <row r="39" spans="2:32" ht="10.5" customHeight="1">
      <c r="B39" s="24"/>
      <c r="C39" s="10"/>
      <c r="D39" s="30"/>
      <c r="E39" s="44"/>
      <c r="F39" s="44"/>
      <c r="G39" s="44"/>
      <c r="H39" s="44"/>
      <c r="I39" s="44"/>
      <c r="J39" s="44"/>
      <c r="K39" s="44"/>
      <c r="L39" s="19"/>
      <c r="M39" s="19"/>
      <c r="N39" s="19"/>
      <c r="O39" s="13"/>
      <c r="P39" s="13"/>
      <c r="Q39" s="13"/>
      <c r="R39" s="13"/>
      <c r="S39" s="13"/>
      <c r="T39" s="13"/>
      <c r="U39" s="13"/>
      <c r="V39" s="13"/>
      <c r="W39" s="13"/>
      <c r="AC39" s="77"/>
      <c r="AD39" s="77"/>
      <c r="AE39" s="82"/>
      <c r="AF39" s="4"/>
    </row>
    <row r="40" spans="2:32" ht="18" customHeight="1">
      <c r="B40" s="70" t="s">
        <v>27</v>
      </c>
      <c r="C40" s="46"/>
      <c r="D40" s="47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51"/>
      <c r="AC40" s="77"/>
      <c r="AD40" s="77"/>
      <c r="AE40" s="82"/>
      <c r="AF40" s="4"/>
    </row>
    <row r="41" spans="2:32" ht="36" customHeight="1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6"/>
      <c r="AC41" s="77"/>
      <c r="AD41" s="77"/>
      <c r="AE41" s="82"/>
      <c r="AF41" s="4"/>
    </row>
    <row r="42" spans="2:32" ht="18" customHeight="1">
      <c r="B42" s="45" t="s">
        <v>8</v>
      </c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AC42" s="77"/>
      <c r="AD42" s="77"/>
      <c r="AE42" s="82"/>
      <c r="AF42" s="4"/>
    </row>
    <row r="43" spans="2:32" ht="18" customHeight="1">
      <c r="B43" s="112" t="s">
        <v>9</v>
      </c>
      <c r="C43" s="150"/>
      <c r="D43" s="151"/>
      <c r="E43" s="170"/>
      <c r="F43" s="171"/>
      <c r="G43" s="172"/>
      <c r="H43" s="112" t="s">
        <v>10</v>
      </c>
      <c r="I43" s="110"/>
      <c r="J43" s="152"/>
      <c r="K43" s="174"/>
      <c r="L43" s="171"/>
      <c r="M43" s="172"/>
      <c r="N43" s="112" t="s">
        <v>44</v>
      </c>
      <c r="O43" s="152"/>
      <c r="P43" s="72"/>
      <c r="Q43" s="73"/>
      <c r="R43" s="63"/>
      <c r="S43" s="112" t="s">
        <v>45</v>
      </c>
      <c r="T43" s="152"/>
      <c r="U43" s="170"/>
      <c r="V43" s="171"/>
      <c r="W43" s="172"/>
      <c r="AC43" s="77"/>
      <c r="AD43" s="77"/>
      <c r="AE43" s="82"/>
      <c r="AF43" s="4"/>
    </row>
    <row r="44" spans="2:32" ht="18" customHeight="1">
      <c r="B44" s="112" t="s">
        <v>46</v>
      </c>
      <c r="C44" s="110"/>
      <c r="D44" s="152"/>
      <c r="E44" s="153">
        <f>E17</f>
        <v>0</v>
      </c>
      <c r="F44" s="114"/>
      <c r="G44" s="71" t="s">
        <v>47</v>
      </c>
      <c r="H44" s="112" t="s">
        <v>38</v>
      </c>
      <c r="I44" s="110"/>
      <c r="J44" s="110"/>
      <c r="K44" s="153">
        <f>E44</f>
        <v>0</v>
      </c>
      <c r="L44" s="114"/>
      <c r="M44" s="71" t="s">
        <v>48</v>
      </c>
      <c r="N44" s="112" t="s">
        <v>66</v>
      </c>
      <c r="O44" s="152"/>
      <c r="P44" s="153">
        <f>COUNTIF(M5:O16,"購入")</f>
        <v>0</v>
      </c>
      <c r="Q44" s="114"/>
      <c r="R44" s="71" t="s">
        <v>49</v>
      </c>
      <c r="S44" s="112" t="s">
        <v>57</v>
      </c>
      <c r="T44" s="152"/>
      <c r="U44" s="153">
        <f>COUNTIF(Q5:S16,"参加")</f>
        <v>0</v>
      </c>
      <c r="V44" s="114"/>
      <c r="W44" s="71" t="s">
        <v>47</v>
      </c>
      <c r="AC44" s="77"/>
      <c r="AD44" s="77"/>
      <c r="AE44" s="82"/>
      <c r="AF44" s="4"/>
    </row>
    <row r="45" spans="2:32" ht="18" customHeight="1">
      <c r="B45" s="112" t="s">
        <v>11</v>
      </c>
      <c r="C45" s="150"/>
      <c r="D45" s="151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AC45" s="77"/>
      <c r="AD45" s="77"/>
      <c r="AE45" s="82"/>
      <c r="AF45" s="4"/>
    </row>
    <row r="46" spans="29:32" ht="9.75" customHeight="1">
      <c r="AC46" s="77"/>
      <c r="AD46" s="77"/>
      <c r="AE46" s="82"/>
      <c r="AF46" s="4"/>
    </row>
  </sheetData>
  <mergeCells count="116">
    <mergeCell ref="J38:W38"/>
    <mergeCell ref="S43:T43"/>
    <mergeCell ref="U43:W43"/>
    <mergeCell ref="K43:M43"/>
    <mergeCell ref="N43:O43"/>
    <mergeCell ref="N44:O44"/>
    <mergeCell ref="P44:Q44"/>
    <mergeCell ref="S44:T44"/>
    <mergeCell ref="U44:V44"/>
    <mergeCell ref="B10:E10"/>
    <mergeCell ref="F10:I10"/>
    <mergeCell ref="E43:G43"/>
    <mergeCell ref="H43:J43"/>
    <mergeCell ref="B12:E12"/>
    <mergeCell ref="F12:I12"/>
    <mergeCell ref="J12:L12"/>
    <mergeCell ref="E34:K34"/>
    <mergeCell ref="E35:K35"/>
    <mergeCell ref="E36:K36"/>
    <mergeCell ref="U11:W11"/>
    <mergeCell ref="Q12:S12"/>
    <mergeCell ref="U12:W12"/>
    <mergeCell ref="U10:W10"/>
    <mergeCell ref="U8:W8"/>
    <mergeCell ref="B9:E9"/>
    <mergeCell ref="F9:I9"/>
    <mergeCell ref="B8:E8"/>
    <mergeCell ref="F8:I8"/>
    <mergeCell ref="J8:L8"/>
    <mergeCell ref="M8:O8"/>
    <mergeCell ref="Q9:S9"/>
    <mergeCell ref="U9:W9"/>
    <mergeCell ref="J9:L9"/>
    <mergeCell ref="B11:E11"/>
    <mergeCell ref="F11:I11"/>
    <mergeCell ref="J11:L11"/>
    <mergeCell ref="M11:O11"/>
    <mergeCell ref="U13:W13"/>
    <mergeCell ref="E31:F31"/>
    <mergeCell ref="H31:I31"/>
    <mergeCell ref="E26:O26"/>
    <mergeCell ref="U17:W17"/>
    <mergeCell ref="E20:K20"/>
    <mergeCell ref="E21:W21"/>
    <mergeCell ref="Q16:S16"/>
    <mergeCell ref="U16:W16"/>
    <mergeCell ref="B15:E15"/>
    <mergeCell ref="M13:O13"/>
    <mergeCell ref="Q13:S13"/>
    <mergeCell ref="Q8:S8"/>
    <mergeCell ref="J10:L10"/>
    <mergeCell ref="M10:O10"/>
    <mergeCell ref="M9:O9"/>
    <mergeCell ref="Q10:S10"/>
    <mergeCell ref="Q11:S11"/>
    <mergeCell ref="M12:O12"/>
    <mergeCell ref="B43:D43"/>
    <mergeCell ref="Q6:S6"/>
    <mergeCell ref="U6:W6"/>
    <mergeCell ref="B7:E7"/>
    <mergeCell ref="F7:I7"/>
    <mergeCell ref="J7:L7"/>
    <mergeCell ref="M7:O7"/>
    <mergeCell ref="Q7:S7"/>
    <mergeCell ref="U7:W7"/>
    <mergeCell ref="B6:E6"/>
    <mergeCell ref="E29:W29"/>
    <mergeCell ref="B45:D45"/>
    <mergeCell ref="B13:E13"/>
    <mergeCell ref="F13:I13"/>
    <mergeCell ref="J13:L13"/>
    <mergeCell ref="B44:D44"/>
    <mergeCell ref="E44:F44"/>
    <mergeCell ref="H44:J44"/>
    <mergeCell ref="K44:L44"/>
    <mergeCell ref="B41:W41"/>
    <mergeCell ref="B16:E16"/>
    <mergeCell ref="F16:I16"/>
    <mergeCell ref="J16:L16"/>
    <mergeCell ref="E38:F38"/>
    <mergeCell ref="E32:K32"/>
    <mergeCell ref="E33:K33"/>
    <mergeCell ref="E22:W22"/>
    <mergeCell ref="E23:W23"/>
    <mergeCell ref="E24:O24"/>
    <mergeCell ref="E25:O25"/>
    <mergeCell ref="F4:I4"/>
    <mergeCell ref="M16:O16"/>
    <mergeCell ref="Q14:S14"/>
    <mergeCell ref="U14:W14"/>
    <mergeCell ref="Q15:S15"/>
    <mergeCell ref="U15:W15"/>
    <mergeCell ref="F15:I15"/>
    <mergeCell ref="F6:I6"/>
    <mergeCell ref="J6:L6"/>
    <mergeCell ref="M6:O6"/>
    <mergeCell ref="M15:O15"/>
    <mergeCell ref="Q4:S4"/>
    <mergeCell ref="U4:W4"/>
    <mergeCell ref="B5:E5"/>
    <mergeCell ref="F5:I5"/>
    <mergeCell ref="J5:L5"/>
    <mergeCell ref="M5:O5"/>
    <mergeCell ref="Q5:S5"/>
    <mergeCell ref="U5:W5"/>
    <mergeCell ref="B4:E4"/>
    <mergeCell ref="B18:AE18"/>
    <mergeCell ref="J4:L4"/>
    <mergeCell ref="M4:O4"/>
    <mergeCell ref="B17:D17"/>
    <mergeCell ref="E17:G17"/>
    <mergeCell ref="B14:E14"/>
    <mergeCell ref="F14:I14"/>
    <mergeCell ref="J14:L14"/>
    <mergeCell ref="M14:O14"/>
    <mergeCell ref="J15:L15"/>
  </mergeCells>
  <dataValidations count="7">
    <dataValidation type="list" allowBlank="1" showInputMessage="1" showErrorMessage="1" sqref="AC5:AC16">
      <formula1>"登録済み, 未登録, 非会員"</formula1>
    </dataValidation>
    <dataValidation type="list" allowBlank="1" showInputMessage="1" showErrorMessage="1" sqref="O17:P17">
      <formula1>#REF!</formula1>
    </dataValidation>
    <dataValidation type="list" allowBlank="1" showInputMessage="1" showErrorMessage="1" sqref="J5:L16">
      <formula1>$Z$20:$Z$25</formula1>
    </dataValidation>
    <dataValidation type="list" allowBlank="1" showInputMessage="1" showErrorMessage="1" sqref="M5:O16">
      <formula1>$Z$28</formula1>
    </dataValidation>
    <dataValidation type="list" allowBlank="1" showInputMessage="1" showErrorMessage="1" sqref="Q5:S16">
      <formula1>$Z$33:$Z$34</formula1>
    </dataValidation>
    <dataValidation type="list" allowBlank="1" showInputMessage="1" showErrorMessage="1" sqref="E38:F38">
      <formula1>$AA$33</formula1>
    </dataValidation>
    <dataValidation type="list" allowBlank="1" showInputMessage="1" showErrorMessage="1" sqref="AD5:AD16">
      <formula1>"了承する, 今回は登録しない, 登録済み,非会員"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JSWME</cp:lastModifiedBy>
  <cp:lastPrinted>2009-06-30T02:29:26Z</cp:lastPrinted>
  <dcterms:created xsi:type="dcterms:W3CDTF">2005-04-26T05:45:01Z</dcterms:created>
  <dcterms:modified xsi:type="dcterms:W3CDTF">2009-06-30T05:42:09Z</dcterms:modified>
  <cp:category/>
  <cp:version/>
  <cp:contentType/>
  <cp:contentStatus/>
</cp:coreProperties>
</file>